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meie\paa\users\38210240232\My Documents\MTÜ\Võistlused 2023\Tõrva Challenge 2022\"/>
    </mc:Choice>
  </mc:AlternateContent>
  <xr:revisionPtr revIDLastSave="0" documentId="13_ncr:1_{CEC6B624-11B7-43A9-9627-C922D1B28CC6}"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1" l="1"/>
  <c r="A33" i="1"/>
  <c r="A32" i="1"/>
  <c r="A31" i="1"/>
  <c r="A30" i="1"/>
  <c r="F11"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<sst xmlns="http://schemas.openxmlformats.org/spreadsheetml/2006/main" count="206" uniqueCount="131">
  <si>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</si>
  <si>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</si>
  <si>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</si>
  <si>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</si>
  <si>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</si>
  <si>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</si>
  <si>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</si>
  <si>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</si>
  <si>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</si>
  <si>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</si>
  <si>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</si>
  <si>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</si>
  <si>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</si>
  <si>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</si>
  <si>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</si>
  <si>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</si>
  <si>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</si>
  <si>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</si>
  <si>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</si>
  <si>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</si>
  <si>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</si>
  <si>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</si>
  <si>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</si>
  <si>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</si>
  <si>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</si>
  <si>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</si>
  <si>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</si>
  <si>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</si>
  <si>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</si>
  <si>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</si>
  <si>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</si>
  <si>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</si>
  <si>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</si>
  <si>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</si>
  <si>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</si>
  <si>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</si>
  <si>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</si>
  <si>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</si>
  <si>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</si>
  <si>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 xml:space="preserve">Taotleja nimi: </t>
  </si>
  <si>
    <t xml:space="preserve">Projekti nimi: </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</si>
  <si>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</si>
  <si>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</si>
  <si>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</si>
  <si>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</si>
  <si>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</si>
  <si>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</si>
  <si>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</si>
  <si>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</si>
  <si>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</si>
  <si>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</si>
  <si>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</si>
  <si>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</si>
  <si>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</si>
  <si>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</si>
  <si>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4 (nimetada)</t>
  </si>
  <si>
    <t>kululiik 5 (nimetada)</t>
  </si>
  <si>
    <t>Kululiik 7 (nimetada)</t>
  </si>
  <si>
    <t>sh</t>
  </si>
  <si>
    <t>Kontrollveerg</t>
  </si>
  <si>
    <t>Majutus</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</si>
  <si>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</si>
  <si>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</si>
  <si>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</si>
  <si>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</si>
  <si>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</si>
  <si>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</si>
  <si>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</si>
  <si>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</si>
  <si>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</si>
  <si>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</si>
  <si>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</si>
  <si>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</si>
  <si>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</si>
  <si>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</si>
  <si>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</si>
  <si>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</si>
  <si>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</si>
  <si>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</si>
  <si>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</si>
  <si>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</si>
  <si>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</si>
  <si>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</si>
  <si>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MTÜ Tõrva Firefighters</t>
  </si>
  <si>
    <t>Ei</t>
  </si>
  <si>
    <t>EE392200221044971071</t>
  </si>
  <si>
    <t>Metsa 1a, Tõrva, Valgamaa, 68605</t>
  </si>
  <si>
    <t>Tel. 53306029</t>
  </si>
  <si>
    <t>e-post: torvafirefighters@gmail.com</t>
  </si>
  <si>
    <t>Alor Kasepõld</t>
  </si>
  <si>
    <t>Tel. ja e-post: 53306029; alorkasepold@gmail.com</t>
  </si>
  <si>
    <t>Tõrva Challenge 2023</t>
  </si>
  <si>
    <t>Päästeameti töötajad ning vabatahtlikud ja koostööpartnerid teistest asutustest. Lisaks oleme pakkunud võimalust sellest osa saada ka tänavalt tulnud võistlejatele</t>
  </si>
  <si>
    <t>Alor kasepõld</t>
  </si>
  <si>
    <t>projekti juht</t>
  </si>
  <si>
    <t>korraldaja</t>
  </si>
  <si>
    <t>Alari Kais</t>
  </si>
  <si>
    <t>Korraldaja</t>
  </si>
  <si>
    <t>Kristjan Mikk</t>
  </si>
  <si>
    <t>Ivar Lupp</t>
  </si>
  <si>
    <t>Juhatuse liige</t>
  </si>
  <si>
    <t>Kohtunikega seotud kulud</t>
  </si>
  <si>
    <t>Särgi disain</t>
  </si>
  <si>
    <t>Särgid</t>
  </si>
  <si>
    <t>Töövahendid</t>
  </si>
  <si>
    <t>tk</t>
  </si>
  <si>
    <t>Õhtune tänuüritus</t>
  </si>
  <si>
    <t>Kululiik 2 (nimetada)</t>
  </si>
  <si>
    <t>Võistlejate koosviibimise üritus</t>
  </si>
  <si>
    <t>auhinnafond</t>
  </si>
  <si>
    <t>individuaalarvestuse meened</t>
  </si>
  <si>
    <t>kokku</t>
  </si>
  <si>
    <t>Raja üles seadmine</t>
  </si>
  <si>
    <t>Otseülekanne</t>
  </si>
  <si>
    <t>Helitehnika</t>
  </si>
  <si>
    <t>raja varustus</t>
  </si>
  <si>
    <t>Auhinnad ja medalid</t>
  </si>
  <si>
    <t>Medalid ja karikad</t>
  </si>
  <si>
    <t>Lasteala</t>
  </si>
  <si>
    <t>Batuut</t>
  </si>
  <si>
    <t>auhinnad</t>
  </si>
  <si>
    <t>Osaleja meene</t>
  </si>
  <si>
    <t>Piirdeaiad</t>
  </si>
  <si>
    <t>turvateenus</t>
  </si>
  <si>
    <t>x</t>
  </si>
  <si>
    <t>Tõrva, Eesti</t>
  </si>
  <si>
    <t>Korraldada järjekordne atraktiivne pääste kutsemeisterlikkuse võistlus, mis meeldib nii võistlejatele kui ka pealtvaatajatele. 22.07.2023 Tõrva Tulepäevade raames. See üritus on toonud alati päris palju rahvast raja äärde uudistama.</t>
  </si>
  <si>
    <t>Korraldada järjekorras juba viies võistlus. Aasta aastalt üritame muutuda järjest paremaks. Igaaastaselt oleme saanud sooja vastuvõtu osaliseks nii võistlejate, pealtvaatajate kui ka kohaliku omavalitsuse silmis. Jätkuvalt propageerime selle võistlusega Päästeametit ja ürituse raames jätkaks kõrvalt ka pisikeste toetajate (lapsed) lõbustamist, pakkudes põhivõistluse kõrval väikest Minipritsumees võistlust. Eelnevatel aastatel on see rada olnud hõivatum kui põhivõistlus (naerunägu)</t>
  </si>
  <si>
    <t xml:space="preserve">Eestis on selliseid kutsemeisterlikkuse võistluseid vähe. Antud võistlus on individuaalselt suhteliselt koormav ja osavõtjad peavad olema heas füüsilises formis, et seda läbi teha. See formaat pakub võimalust pingutada pisut vähem ja teha läbi see võistlusala paaris, või pingutada veel vähem ja tulla välja meeskondlikule jooksule. Igaljuhul, igas vormis ja konditsioonis võistlejad leiavad endale sobiva väljundi. Pigem olulisem kogu selle võistluse juures on võistlejate päeva jooksul koos veedetud aeg ja muljete vahetamine. Lisaks suur pealtvaatajate hulk on võistlejatele olnud motiveeriv. </t>
  </si>
  <si>
    <t>Kodulehe uuendamine</t>
  </si>
  <si>
    <t>WC ja tribüünid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</si>
</sst>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60">
    <xf numFmtId="0" fontId="0" fillId="0" borderId="0" xfId="0"/>
    <xf numFmtId="0" fontId="0" fillId="0" borderId="0" xfId="0" applyNumberFormat="1"/>
    <xf numFmtId="0" fontId="1" fillId="0" borderId="0" xfId="0" applyNumberFormat="1" applyFont="1"/>
    <xf numFmtId="0" fontId="0" fillId="0" borderId="0" xfId="0" applyNumberFormat="1" applyAlignment="1">
      <alignment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xf numFmtId="0" fontId="4" fillId="0" borderId="1" xfId="0" applyFont="1" applyBorder="1" applyAlignment="1">
      <alignment vertical="center" wrapText="1"/>
    </xf>
    <xf numFmtId="0" fontId="7" fillId="0" borderId="0" xfId="0" applyFont="1" applyBorder="1" applyAlignment="1">
      <alignment vertical="center" wrapText="1"/>
    </xf>
    <xf numFmtId="0" fontId="0" fillId="0" borderId="0" xfId="0" applyAlignment="1"/>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NumberFormat="1" applyFont="1"/>
    <xf numFmtId="0" fontId="0" fillId="0" borderId="0" xfId="0" applyNumberFormat="1" applyBorder="1" applyAlignment="1">
      <alignment horizontal="center"/>
    </xf>
    <xf numFmtId="0" fontId="0" fillId="0" borderId="0" xfId="0" applyAlignment="1"/>
    <xf numFmtId="0" fontId="17" fillId="0" borderId="0" xfId="0" applyNumberFormat="1" applyFont="1" applyAlignment="1">
      <alignment horizontal="left"/>
    </xf>
    <xf numFmtId="0" fontId="17" fillId="0" borderId="0" xfId="0" applyNumberFormat="1"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NumberFormat="1" applyFont="1" applyAlignment="1">
      <alignment horizontal="left" vertical="top"/>
    </xf>
    <xf numFmtId="0" fontId="0" fillId="0" borderId="0" xfId="0" applyAlignment="1">
      <alignment horizontal="left"/>
    </xf>
    <xf numFmtId="0" fontId="25" fillId="0" borderId="0" xfId="0" applyNumberFormat="1" applyFont="1"/>
    <xf numFmtId="0" fontId="4" fillId="2" borderId="7"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NumberFormat="1" applyFont="1" applyBorder="1" applyAlignment="1">
      <alignment horizontal="center" vertical="center"/>
    </xf>
    <xf numFmtId="0" fontId="18" fillId="0" borderId="50"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NumberFormat="1" applyFont="1" applyAlignment="1">
      <alignment wrapText="1"/>
    </xf>
    <xf numFmtId="0" fontId="13" fillId="0" borderId="0" xfId="0" applyFont="1" applyAlignment="1"/>
    <xf numFmtId="0" fontId="17" fillId="0" borderId="0" xfId="0" applyNumberFormat="1" applyFont="1" applyAlignment="1"/>
    <xf numFmtId="0" fontId="22" fillId="0" borderId="0" xfId="0" applyFont="1" applyAlignment="1"/>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NumberFormat="1" applyFont="1" applyAlignment="1">
      <alignment horizontal="left" wrapText="1"/>
    </xf>
    <xf numFmtId="2" fontId="4" fillId="8" borderId="7" xfId="0" applyNumberFormat="1" applyFont="1" applyFill="1" applyBorder="1" applyAlignment="1">
      <alignment horizontal="center" vertical="center" wrapText="1"/>
    </xf>
    <xf numFmtId="0" fontId="17" fillId="0" borderId="7" xfId="0" applyNumberFormat="1" applyFont="1" applyBorder="1" applyAlignment="1">
      <alignment horizontal="center" wrapText="1"/>
    </xf>
    <xf numFmtId="0" fontId="13" fillId="0" borderId="0" xfId="0" applyNumberFormat="1" applyFont="1" applyAlignment="1"/>
    <xf numFmtId="0" fontId="0" fillId="0" borderId="0" xfId="0" applyNumberFormat="1" applyAlignment="1">
      <alignment horizontal="left" wrapText="1"/>
    </xf>
    <xf numFmtId="0" fontId="0" fillId="0" borderId="14" xfId="0" applyNumberFormat="1" applyBorder="1" applyAlignment="1">
      <alignment horizontal="left" vertical="top" wrapText="1"/>
    </xf>
    <xf numFmtId="0" fontId="0" fillId="0" borderId="0" xfId="0" applyNumberFormat="1" applyAlignment="1">
      <alignment horizontal="left" vertical="top" wrapText="1"/>
    </xf>
    <xf numFmtId="0" fontId="26" fillId="0" borderId="49" xfId="0" applyNumberFormat="1" applyFont="1" applyBorder="1" applyAlignment="1">
      <alignment horizontal="justify" vertical="justify"/>
    </xf>
    <xf numFmtId="0" fontId="24" fillId="0" borderId="50" xfId="0" applyNumberFormat="1" applyFont="1" applyBorder="1" applyAlignment="1">
      <alignment horizontal="justify" vertical="justify"/>
    </xf>
    <xf numFmtId="0" fontId="24" fillId="0" borderId="9" xfId="0" applyNumberFormat="1" applyFont="1" applyBorder="1" applyAlignment="1">
      <alignment horizontal="justify" vertical="justify"/>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9" fillId="0" borderId="4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O71"/>
  <sheetViews>
    <sheetView tabSelected="1" topLeftCell="A28" zoomScale="140" zoomScaleNormal="140" workbookViewId="0">
      <selection activeCell="H38" sqref="H38"/>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61" t="s">
        <v>1</v>
      </c>
      <c r="B1" s="1" t="s">
        <v>0</v>
      </c>
      <c r="C1" s="1" t="s">
        <v>0</v>
      </c>
      <c r="D1" s="1" t="s">
        <v>0</v>
      </c>
    </row>
    <row r="2" spans="1:14" ht="15" customHeight="1" x14ac:dyDescent="0.25">
      <c r="A2" s="80" t="s">
        <v>37</v>
      </c>
      <c r="B2" s="81"/>
      <c r="C2" s="81"/>
      <c r="D2" s="81"/>
      <c r="E2" s="81"/>
      <c r="F2" s="81"/>
      <c r="G2" s="81"/>
      <c r="H2" s="81"/>
    </row>
    <row r="3" spans="1:14" ht="16.5" customHeight="1" thickBot="1" x14ac:dyDescent="0.3">
      <c r="A3" s="80"/>
      <c r="B3" s="81"/>
      <c r="C3" s="81"/>
      <c r="D3" s="81"/>
      <c r="E3" s="81"/>
      <c r="F3" s="81"/>
      <c r="G3" s="81"/>
      <c r="H3" s="81"/>
    </row>
    <row r="4" spans="1:14" ht="15.75" customHeight="1" thickBot="1" x14ac:dyDescent="0.3">
      <c r="A4" s="8" t="s">
        <v>2</v>
      </c>
      <c r="B4" s="82" t="s">
        <v>91</v>
      </c>
      <c r="C4" s="82"/>
      <c r="D4" s="82"/>
      <c r="E4" s="82"/>
      <c r="F4" s="82"/>
      <c r="G4" s="82"/>
      <c r="H4" s="82"/>
    </row>
    <row r="5" spans="1:14" ht="15.75" customHeight="1" thickBot="1" x14ac:dyDescent="0.3">
      <c r="A5" s="11" t="s">
        <v>3</v>
      </c>
      <c r="B5" s="82" t="s">
        <v>83</v>
      </c>
      <c r="C5" s="82"/>
      <c r="D5" s="82"/>
      <c r="E5" s="82"/>
      <c r="F5" s="82"/>
      <c r="G5" s="82"/>
      <c r="H5" s="82"/>
    </row>
    <row r="6" spans="1:14" ht="15.75" thickBot="1" x14ac:dyDescent="0.3">
      <c r="A6" s="11" t="s">
        <v>4</v>
      </c>
      <c r="B6" s="82">
        <v>80279192</v>
      </c>
      <c r="C6" s="82"/>
      <c r="D6" s="82"/>
      <c r="E6" s="82"/>
      <c r="F6" s="82"/>
      <c r="G6" s="82"/>
      <c r="H6" s="82"/>
    </row>
    <row r="7" spans="1:14" ht="15.75" thickBot="1" x14ac:dyDescent="0.3">
      <c r="A7" s="15" t="s">
        <v>76</v>
      </c>
      <c r="B7" s="83" t="s">
        <v>84</v>
      </c>
      <c r="C7" s="83"/>
      <c r="D7" s="83"/>
      <c r="E7" s="83"/>
      <c r="F7" s="83"/>
      <c r="G7" s="83"/>
      <c r="H7" s="83"/>
    </row>
    <row r="8" spans="1:14" ht="15.75" customHeight="1" thickBot="1" x14ac:dyDescent="0.3">
      <c r="A8" s="11" t="s">
        <v>5</v>
      </c>
      <c r="B8" s="83" t="s">
        <v>85</v>
      </c>
      <c r="C8" s="83"/>
      <c r="D8" s="83"/>
      <c r="E8" s="83"/>
      <c r="F8" s="83"/>
      <c r="G8" s="83"/>
      <c r="H8" s="83"/>
    </row>
    <row r="9" spans="1:14" ht="15.75" customHeight="1" thickBot="1" x14ac:dyDescent="0.3">
      <c r="A9" s="16" t="s">
        <v>6</v>
      </c>
      <c r="B9" s="82" t="s">
        <v>86</v>
      </c>
      <c r="C9" s="82"/>
      <c r="D9" s="82"/>
      <c r="E9" s="82"/>
      <c r="F9" s="82"/>
      <c r="G9" s="82"/>
      <c r="H9" s="82"/>
    </row>
    <row r="10" spans="1:14" ht="26.25" customHeight="1" thickBot="1" x14ac:dyDescent="0.3">
      <c r="A10" s="8" t="s">
        <v>7</v>
      </c>
      <c r="B10" s="83" t="s">
        <v>87</v>
      </c>
      <c r="C10" s="83"/>
      <c r="D10" s="83"/>
      <c r="E10" s="84" t="s">
        <v>88</v>
      </c>
      <c r="F10" s="84"/>
      <c r="G10" s="84"/>
      <c r="H10" s="84"/>
    </row>
    <row r="11" spans="1:14" ht="29.25" customHeight="1" thickBot="1" x14ac:dyDescent="0.3">
      <c r="A11" s="8" t="s">
        <v>8</v>
      </c>
      <c r="B11" s="83" t="s">
        <v>89</v>
      </c>
      <c r="C11" s="83"/>
      <c r="D11" s="83"/>
      <c r="E11" s="85" t="s">
        <v>90</v>
      </c>
      <c r="F11" s="85"/>
      <c r="G11" s="85"/>
      <c r="H11" s="85"/>
    </row>
    <row r="12" spans="1:14" ht="15.75" thickBot="1" x14ac:dyDescent="0.3">
      <c r="A12" s="2"/>
      <c r="B12" s="1"/>
      <c r="C12" s="1"/>
      <c r="D12" s="1"/>
    </row>
    <row r="13" spans="1:14" ht="15.75" customHeight="1" thickBot="1" x14ac:dyDescent="0.3">
      <c r="A13" s="115" t="s">
        <v>30</v>
      </c>
      <c r="B13" s="115"/>
      <c r="C13" s="115"/>
      <c r="D13" s="115"/>
      <c r="E13" s="115"/>
      <c r="F13" s="115"/>
      <c r="G13" s="115"/>
      <c r="H13" s="115"/>
      <c r="I13" s="115"/>
      <c r="J13" s="115"/>
      <c r="K13" s="115"/>
      <c r="L13" s="115"/>
      <c r="M13" s="115"/>
      <c r="N13" s="115"/>
    </row>
    <row r="14" spans="1:14" ht="25.9" customHeight="1" thickBot="1" x14ac:dyDescent="0.3">
      <c r="A14" s="90" t="s">
        <v>126</v>
      </c>
      <c r="B14" s="91"/>
      <c r="C14" s="91"/>
      <c r="D14" s="91"/>
      <c r="E14" s="91"/>
      <c r="F14" s="91"/>
      <c r="G14" s="91"/>
      <c r="H14" s="91"/>
      <c r="I14" s="91"/>
      <c r="J14" s="91"/>
      <c r="K14" s="91"/>
      <c r="L14" s="91"/>
      <c r="M14" s="91"/>
      <c r="N14" s="92"/>
    </row>
    <row r="15" spans="1:14" ht="15.75" thickBot="1" x14ac:dyDescent="0.3">
      <c r="A15" s="9"/>
      <c r="B15" s="10"/>
      <c r="C15" s="10"/>
      <c r="D15" s="10"/>
    </row>
    <row r="16" spans="1:14" ht="15.75" thickBot="1" x14ac:dyDescent="0.3">
      <c r="A16" s="6" t="s">
        <v>31</v>
      </c>
      <c r="B16" s="102" t="s">
        <v>125</v>
      </c>
      <c r="C16" s="102"/>
      <c r="D16" s="102"/>
      <c r="E16" s="102"/>
      <c r="F16" s="102"/>
      <c r="G16" s="102"/>
      <c r="H16" s="102"/>
      <c r="I16" s="102"/>
      <c r="J16" s="102"/>
      <c r="K16" s="102"/>
    </row>
    <row r="17" spans="1:14" ht="63.75" customHeight="1" thickBot="1" x14ac:dyDescent="0.3">
      <c r="A17" s="6" t="s">
        <v>9</v>
      </c>
      <c r="B17" s="103">
        <f>Eelarvevorm!H50</f>
        <v>11087</v>
      </c>
      <c r="C17" s="103"/>
      <c r="D17" s="114" t="s">
        <v>10</v>
      </c>
      <c r="E17" s="114"/>
      <c r="F17" s="103">
        <f>Eelarvevorm!F50</f>
        <v>10187</v>
      </c>
      <c r="G17" s="103"/>
      <c r="H17" s="123" t="s">
        <v>75</v>
      </c>
      <c r="I17" s="123"/>
      <c r="J17" s="124">
        <f>Eelarvevorm!G50</f>
        <v>900</v>
      </c>
      <c r="K17" s="125"/>
    </row>
    <row r="18" spans="1:14" x14ac:dyDescent="0.25">
      <c r="A18" s="9"/>
      <c r="B18" s="10"/>
      <c r="C18" s="10"/>
      <c r="D18" s="10"/>
    </row>
    <row r="19" spans="1:14" ht="15.75" x14ac:dyDescent="0.25">
      <c r="A19" s="62" t="s">
        <v>11</v>
      </c>
      <c r="B19" s="10"/>
      <c r="C19" s="10"/>
      <c r="D19" s="10"/>
    </row>
    <row r="20" spans="1:14" ht="15.75" thickBot="1" x14ac:dyDescent="0.3">
      <c r="A20" s="12" t="s">
        <v>12</v>
      </c>
      <c r="B20" s="10"/>
      <c r="C20" s="10"/>
      <c r="D20" s="10"/>
    </row>
    <row r="21" spans="1:14" ht="48" customHeight="1" thickBot="1" x14ac:dyDescent="0.3">
      <c r="A21" s="90" t="s">
        <v>127</v>
      </c>
      <c r="B21" s="91"/>
      <c r="C21" s="91"/>
      <c r="D21" s="91"/>
      <c r="E21" s="91"/>
      <c r="F21" s="91"/>
      <c r="G21" s="91"/>
      <c r="H21" s="91"/>
      <c r="I21" s="91"/>
      <c r="J21" s="91"/>
      <c r="K21" s="91"/>
      <c r="L21" s="91"/>
      <c r="M21" s="91"/>
      <c r="N21" s="92"/>
    </row>
    <row r="22" spans="1:14" ht="15.75" thickBot="1" x14ac:dyDescent="0.3">
      <c r="A22" s="1" t="s">
        <v>13</v>
      </c>
      <c r="B22" s="10"/>
      <c r="C22" s="10"/>
      <c r="D22" s="10"/>
    </row>
    <row r="23" spans="1:14" ht="63.75" customHeight="1" thickBot="1" x14ac:dyDescent="0.3">
      <c r="A23" s="120" t="s">
        <v>128</v>
      </c>
      <c r="B23" s="121"/>
      <c r="C23" s="121"/>
      <c r="D23" s="121"/>
      <c r="E23" s="121"/>
      <c r="F23" s="121"/>
      <c r="G23" s="121"/>
      <c r="H23" s="121"/>
      <c r="I23" s="121"/>
      <c r="J23" s="121"/>
      <c r="K23" s="121"/>
      <c r="L23" s="121"/>
      <c r="M23" s="121"/>
      <c r="N23" s="122"/>
    </row>
    <row r="24" spans="1:14" ht="15.75" thickBot="1" x14ac:dyDescent="0.3">
      <c r="A24" s="1" t="s">
        <v>14</v>
      </c>
      <c r="B24" s="1"/>
      <c r="C24" s="1"/>
      <c r="D24" s="1"/>
    </row>
    <row r="25" spans="1:14" ht="56.25" customHeight="1" thickBot="1" x14ac:dyDescent="0.3">
      <c r="A25" s="75" t="s">
        <v>92</v>
      </c>
      <c r="B25" s="76"/>
      <c r="C25" s="76"/>
      <c r="D25" s="76"/>
      <c r="E25" s="76"/>
      <c r="F25" s="76"/>
      <c r="G25" s="76"/>
      <c r="H25" s="76"/>
      <c r="I25" s="76"/>
      <c r="J25" s="76"/>
      <c r="K25" s="76"/>
      <c r="L25" s="76"/>
      <c r="M25" s="76"/>
      <c r="N25" s="77"/>
    </row>
    <row r="26" spans="1:14" ht="23.25" customHeight="1" x14ac:dyDescent="0.25">
      <c r="A26" s="59"/>
      <c r="B26" s="59"/>
      <c r="C26" s="59"/>
      <c r="D26" s="59"/>
      <c r="E26" s="59"/>
      <c r="F26" s="59"/>
      <c r="G26" s="59"/>
      <c r="H26" s="59"/>
      <c r="I26" s="59"/>
      <c r="J26" s="59"/>
      <c r="K26" s="59"/>
      <c r="L26" s="59"/>
      <c r="M26" s="59"/>
      <c r="N26" s="59"/>
    </row>
    <row r="27" spans="1:14" ht="16.5" thickBot="1" x14ac:dyDescent="0.3">
      <c r="A27" s="62" t="s">
        <v>15</v>
      </c>
      <c r="B27" s="1" t="s">
        <v>0</v>
      </c>
      <c r="C27" s="1" t="s">
        <v>0</v>
      </c>
      <c r="D27" s="1" t="s">
        <v>0</v>
      </c>
    </row>
    <row r="28" spans="1:14" ht="15.75" customHeight="1" thickBot="1" x14ac:dyDescent="0.3">
      <c r="A28" s="100" t="s">
        <v>16</v>
      </c>
      <c r="B28" s="72" t="s">
        <v>17</v>
      </c>
      <c r="C28" s="73"/>
      <c r="D28" s="73"/>
      <c r="E28" s="73"/>
      <c r="F28" s="73"/>
      <c r="G28" s="73"/>
      <c r="H28" s="73"/>
      <c r="I28" s="73"/>
      <c r="J28" s="73"/>
      <c r="K28" s="73"/>
      <c r="L28" s="73"/>
      <c r="M28" s="73"/>
      <c r="N28" s="74"/>
    </row>
    <row r="29" spans="1:14" ht="26.25" thickBot="1" x14ac:dyDescent="0.3">
      <c r="A29" s="101"/>
      <c r="B29" s="63" t="s">
        <v>61</v>
      </c>
      <c r="C29" s="63" t="s">
        <v>62</v>
      </c>
      <c r="D29" s="63" t="s">
        <v>63</v>
      </c>
      <c r="E29" s="63" t="s">
        <v>64</v>
      </c>
      <c r="F29" s="63" t="s">
        <v>65</v>
      </c>
      <c r="G29" s="63" t="s">
        <v>66</v>
      </c>
      <c r="H29" s="63" t="s">
        <v>67</v>
      </c>
      <c r="I29" s="63" t="s">
        <v>68</v>
      </c>
      <c r="J29" s="63" t="s">
        <v>69</v>
      </c>
      <c r="K29" s="63" t="s">
        <v>70</v>
      </c>
      <c r="L29" s="63" t="s">
        <v>71</v>
      </c>
      <c r="M29" s="63" t="s">
        <v>72</v>
      </c>
      <c r="N29" s="63" t="s">
        <v>35</v>
      </c>
    </row>
    <row r="30" spans="1:14" ht="30" customHeight="1" thickBot="1" x14ac:dyDescent="0.3">
      <c r="A30" s="64" t="str">
        <f>Eelarvevorm!A10</f>
        <v>Kohtunikega seotud kulud</v>
      </c>
      <c r="B30" s="65"/>
      <c r="C30" s="159" t="s">
        <v>124</v>
      </c>
      <c r="D30" s="159" t="s">
        <v>124</v>
      </c>
      <c r="E30" s="159"/>
      <c r="F30" s="159"/>
      <c r="G30" s="159" t="s">
        <v>124</v>
      </c>
      <c r="H30" s="159" t="s">
        <v>124</v>
      </c>
      <c r="I30" s="65"/>
      <c r="J30" s="65"/>
      <c r="K30" s="65"/>
      <c r="L30" s="65"/>
      <c r="M30" s="65"/>
      <c r="N30" s="65"/>
    </row>
    <row r="31" spans="1:14" ht="30" customHeight="1" thickBot="1" x14ac:dyDescent="0.3">
      <c r="A31" s="64" t="str">
        <f>Eelarvevorm!A17</f>
        <v>Õhtune tänuüritus</v>
      </c>
      <c r="B31" s="65"/>
      <c r="C31" s="159"/>
      <c r="D31" s="159"/>
      <c r="E31" s="159"/>
      <c r="F31" s="159"/>
      <c r="G31" s="159"/>
      <c r="H31" s="159" t="s">
        <v>124</v>
      </c>
      <c r="I31" s="65"/>
      <c r="J31" s="65"/>
      <c r="K31" s="65"/>
      <c r="L31" s="65"/>
      <c r="M31" s="65"/>
      <c r="N31" s="65"/>
    </row>
    <row r="32" spans="1:14" ht="30" customHeight="1" thickBot="1" x14ac:dyDescent="0.3">
      <c r="A32" s="64" t="str">
        <f>Eelarvevorm!A24</f>
        <v>Auhinnad ja medalid</v>
      </c>
      <c r="B32" s="65"/>
      <c r="C32" s="159"/>
      <c r="D32" s="159"/>
      <c r="E32" s="159"/>
      <c r="F32" s="159" t="s">
        <v>124</v>
      </c>
      <c r="G32" s="159" t="s">
        <v>124</v>
      </c>
      <c r="H32" s="159" t="s">
        <v>124</v>
      </c>
      <c r="I32" s="65"/>
      <c r="J32" s="65"/>
      <c r="K32" s="65"/>
      <c r="L32" s="65"/>
      <c r="M32" s="65"/>
      <c r="N32" s="65"/>
    </row>
    <row r="33" spans="1:14" ht="30" customHeight="1" thickBot="1" x14ac:dyDescent="0.3">
      <c r="A33" s="64" t="str">
        <f>Eelarvevorm!A33</f>
        <v>Raja üles seadmine</v>
      </c>
      <c r="B33" s="65"/>
      <c r="C33" s="159"/>
      <c r="D33" s="159"/>
      <c r="E33" s="159" t="s">
        <v>124</v>
      </c>
      <c r="F33" s="159"/>
      <c r="G33" s="159" t="s">
        <v>124</v>
      </c>
      <c r="H33" s="159" t="s">
        <v>124</v>
      </c>
      <c r="I33" s="65"/>
      <c r="J33" s="65"/>
      <c r="K33" s="65"/>
      <c r="L33" s="65"/>
      <c r="M33" s="65"/>
      <c r="N33" s="65"/>
    </row>
    <row r="34" spans="1:14" ht="30.75" customHeight="1" thickBot="1" x14ac:dyDescent="0.3">
      <c r="A34" s="64" t="str">
        <f>Eelarvevorm!A42</f>
        <v>Lasteala</v>
      </c>
      <c r="B34" s="65"/>
      <c r="C34" s="159"/>
      <c r="D34" s="159"/>
      <c r="E34" s="159"/>
      <c r="F34" s="159"/>
      <c r="G34" s="159" t="s">
        <v>124</v>
      </c>
      <c r="H34" s="159" t="s">
        <v>124</v>
      </c>
      <c r="I34" s="65"/>
      <c r="J34" s="65"/>
      <c r="K34" s="65"/>
      <c r="L34" s="65"/>
      <c r="M34" s="65"/>
      <c r="N34" s="65"/>
    </row>
    <row r="35" spans="1:14" ht="15.75" x14ac:dyDescent="0.25">
      <c r="A35" s="4"/>
      <c r="B35" s="5"/>
      <c r="C35" s="5"/>
      <c r="D35" s="5"/>
      <c r="E35" s="5"/>
      <c r="F35" s="5"/>
      <c r="G35" s="5"/>
      <c r="H35" s="5"/>
      <c r="I35" s="5"/>
      <c r="J35" s="5"/>
      <c r="K35" s="5"/>
      <c r="L35" s="5"/>
      <c r="M35" s="5"/>
      <c r="N35" s="5"/>
    </row>
    <row r="36" spans="1:14" ht="14.45" customHeight="1" x14ac:dyDescent="0.25">
      <c r="A36" s="1"/>
      <c r="B36" s="1"/>
      <c r="C36" s="1"/>
      <c r="D36" s="1"/>
    </row>
    <row r="37" spans="1:14" ht="15" customHeight="1" thickBot="1" x14ac:dyDescent="0.3">
      <c r="A37" s="62" t="s">
        <v>80</v>
      </c>
      <c r="B37" s="1"/>
      <c r="C37" s="1"/>
      <c r="D37" s="1"/>
    </row>
    <row r="38" spans="1:14" ht="26.25" customHeight="1" thickBot="1" x14ac:dyDescent="0.3">
      <c r="A38" s="66" t="s">
        <v>19</v>
      </c>
      <c r="B38" s="78" t="s">
        <v>20</v>
      </c>
      <c r="C38" s="93"/>
      <c r="D38" s="93"/>
      <c r="E38" s="79"/>
    </row>
    <row r="39" spans="1:14" ht="16.5" thickBot="1" x14ac:dyDescent="0.3">
      <c r="A39" s="67" t="s">
        <v>93</v>
      </c>
      <c r="B39" s="94" t="s">
        <v>94</v>
      </c>
      <c r="C39" s="95"/>
      <c r="D39" s="95"/>
      <c r="E39" s="96"/>
    </row>
    <row r="40" spans="1:14" ht="19.5" customHeight="1" thickBot="1" x14ac:dyDescent="0.3">
      <c r="A40" s="67" t="s">
        <v>98</v>
      </c>
      <c r="B40" s="97" t="s">
        <v>95</v>
      </c>
      <c r="C40" s="98"/>
      <c r="D40" s="98"/>
      <c r="E40" s="99"/>
    </row>
    <row r="41" spans="1:14" ht="16.5" thickBot="1" x14ac:dyDescent="0.3">
      <c r="A41" s="67" t="s">
        <v>96</v>
      </c>
      <c r="B41" s="97" t="s">
        <v>97</v>
      </c>
      <c r="C41" s="98"/>
      <c r="D41" s="98"/>
      <c r="E41" s="99"/>
    </row>
    <row r="42" spans="1:14" ht="16.5" thickBot="1" x14ac:dyDescent="0.3">
      <c r="A42" s="67" t="s">
        <v>99</v>
      </c>
      <c r="B42" s="97" t="s">
        <v>97</v>
      </c>
      <c r="C42" s="98"/>
      <c r="D42" s="98"/>
      <c r="E42" s="99"/>
    </row>
    <row r="43" spans="1:14" x14ac:dyDescent="0.25">
      <c r="A43" s="1"/>
      <c r="B43" s="1"/>
      <c r="C43" s="1"/>
      <c r="D43" s="1"/>
    </row>
    <row r="44" spans="1:14" ht="15.75" x14ac:dyDescent="0.25">
      <c r="A44" s="62" t="s">
        <v>81</v>
      </c>
      <c r="B44" s="1"/>
      <c r="C44" s="1"/>
      <c r="D44" s="1"/>
    </row>
    <row r="45" spans="1:14" ht="15.75" thickBot="1" x14ac:dyDescent="0.3">
      <c r="A45" s="70" t="s">
        <v>79</v>
      </c>
      <c r="B45" s="58"/>
      <c r="C45" s="1"/>
      <c r="D45" s="1"/>
    </row>
    <row r="46" spans="1:14" ht="15.75" thickBot="1" x14ac:dyDescent="0.3">
      <c r="A46" s="6" t="s">
        <v>21</v>
      </c>
      <c r="B46" s="1"/>
      <c r="C46" s="1"/>
      <c r="D46" s="1"/>
    </row>
    <row r="47" spans="1:14" ht="15.75" thickBot="1" x14ac:dyDescent="0.3">
      <c r="A47" s="7" t="s">
        <v>83</v>
      </c>
      <c r="B47" s="1"/>
      <c r="C47" s="1"/>
      <c r="D47" s="1"/>
    </row>
    <row r="48" spans="1:14" x14ac:dyDescent="0.25">
      <c r="A48" s="1"/>
      <c r="B48" s="1"/>
      <c r="C48" s="1"/>
      <c r="D48" s="1"/>
    </row>
    <row r="49" spans="1:15" s="69" customFormat="1" ht="30" customHeight="1" thickBot="1" x14ac:dyDescent="0.3">
      <c r="A49" s="118" t="s">
        <v>22</v>
      </c>
      <c r="B49" s="118"/>
      <c r="C49" s="118"/>
      <c r="D49" s="118"/>
      <c r="E49" s="118"/>
    </row>
    <row r="50" spans="1:15" ht="15.75" thickBot="1" x14ac:dyDescent="0.3">
      <c r="A50" s="6" t="s">
        <v>23</v>
      </c>
      <c r="B50" s="78" t="s">
        <v>24</v>
      </c>
      <c r="C50" s="79"/>
      <c r="D50" s="78" t="s">
        <v>25</v>
      </c>
      <c r="E50" s="79"/>
    </row>
    <row r="51" spans="1:15" ht="15.75" thickBot="1" x14ac:dyDescent="0.3">
      <c r="A51" s="7"/>
      <c r="B51" s="90"/>
      <c r="C51" s="92"/>
      <c r="D51" s="90"/>
      <c r="E51" s="92"/>
    </row>
    <row r="52" spans="1:15" x14ac:dyDescent="0.25">
      <c r="A52" s="1"/>
      <c r="B52" s="1"/>
      <c r="C52" s="1"/>
      <c r="D52" s="1"/>
    </row>
    <row r="53" spans="1:15" ht="15.75" x14ac:dyDescent="0.25">
      <c r="A53" s="88" t="s">
        <v>26</v>
      </c>
      <c r="B53" s="89"/>
      <c r="C53" s="1" t="s">
        <v>0</v>
      </c>
      <c r="D53" s="1" t="s">
        <v>0</v>
      </c>
    </row>
    <row r="54" spans="1:15" x14ac:dyDescent="0.25">
      <c r="A54" s="119" t="s">
        <v>27</v>
      </c>
      <c r="B54" s="119"/>
      <c r="C54" s="119"/>
      <c r="D54" s="119"/>
      <c r="E54" s="119"/>
      <c r="F54" s="119"/>
    </row>
    <row r="55" spans="1:15" x14ac:dyDescent="0.25">
      <c r="A55" s="117" t="s">
        <v>32</v>
      </c>
      <c r="B55" s="117"/>
      <c r="C55" s="117"/>
      <c r="D55" s="117"/>
      <c r="E55" s="117"/>
      <c r="F55" s="117"/>
    </row>
    <row r="56" spans="1:15" x14ac:dyDescent="0.25">
      <c r="A56" s="117" t="s">
        <v>33</v>
      </c>
      <c r="B56" s="117"/>
      <c r="C56" s="117"/>
      <c r="D56" s="117"/>
      <c r="E56" s="117"/>
      <c r="F56" s="117"/>
    </row>
    <row r="57" spans="1:15" ht="46.9" customHeight="1" x14ac:dyDescent="0.25">
      <c r="A57" s="119" t="s">
        <v>77</v>
      </c>
      <c r="B57" s="119"/>
      <c r="C57" s="119"/>
      <c r="D57" s="119"/>
      <c r="E57" s="119"/>
      <c r="F57" s="119"/>
      <c r="G57" s="60"/>
      <c r="H57" s="60"/>
      <c r="I57" s="60"/>
      <c r="J57" s="60"/>
      <c r="K57" s="60"/>
      <c r="L57" s="60"/>
      <c r="M57" s="60"/>
      <c r="N57" s="60"/>
      <c r="O57" s="60"/>
    </row>
    <row r="58" spans="1:15" ht="14.45" customHeight="1" x14ac:dyDescent="0.25">
      <c r="A58" s="117" t="s">
        <v>34</v>
      </c>
      <c r="B58" s="117"/>
      <c r="C58" s="117"/>
      <c r="D58" s="117"/>
      <c r="E58" s="117"/>
      <c r="F58" s="117"/>
    </row>
    <row r="59" spans="1:15" ht="14.45" customHeight="1" x14ac:dyDescent="0.25">
      <c r="A59" s="113" t="s">
        <v>78</v>
      </c>
      <c r="B59" s="113"/>
      <c r="C59" s="113"/>
      <c r="D59" s="113"/>
      <c r="E59" s="113"/>
      <c r="F59" s="113"/>
    </row>
    <row r="60" spans="1:15" ht="15.75" thickBot="1" x14ac:dyDescent="0.3">
      <c r="A60" s="3"/>
      <c r="B60" s="13"/>
      <c r="C60" s="1"/>
      <c r="D60" s="1"/>
    </row>
    <row r="61" spans="1:15" ht="15.75" thickBot="1" x14ac:dyDescent="0.3">
      <c r="A61" s="71" t="s">
        <v>82</v>
      </c>
      <c r="B61" s="110" t="s">
        <v>89</v>
      </c>
      <c r="C61" s="111"/>
      <c r="D61" s="111"/>
      <c r="E61" s="112"/>
    </row>
    <row r="62" spans="1:15" ht="15.75" thickBot="1" x14ac:dyDescent="0.3">
      <c r="A62" s="14" t="s">
        <v>28</v>
      </c>
      <c r="B62" s="107" t="s">
        <v>100</v>
      </c>
      <c r="C62" s="108"/>
      <c r="D62" s="108"/>
      <c r="E62" s="109"/>
    </row>
    <row r="63" spans="1:15" ht="15.75" thickBot="1" x14ac:dyDescent="0.3">
      <c r="A63" s="14" t="s">
        <v>29</v>
      </c>
      <c r="B63" s="104">
        <v>44981</v>
      </c>
      <c r="C63" s="105"/>
      <c r="D63" s="105"/>
      <c r="E63" s="106"/>
    </row>
    <row r="64" spans="1:15" x14ac:dyDescent="0.25">
      <c r="A64" s="3"/>
      <c r="B64" s="13"/>
      <c r="C64" s="1"/>
      <c r="D64" s="1"/>
    </row>
    <row r="65" spans="1:4" ht="15.75" x14ac:dyDescent="0.25">
      <c r="A65" s="68" t="s">
        <v>36</v>
      </c>
      <c r="B65" s="58" t="s">
        <v>0</v>
      </c>
      <c r="C65" s="1" t="s">
        <v>0</v>
      </c>
      <c r="D65" s="1" t="s">
        <v>0</v>
      </c>
    </row>
    <row r="66" spans="1:4" x14ac:dyDescent="0.25">
      <c r="A66" s="116" t="s">
        <v>73</v>
      </c>
      <c r="B66" s="87"/>
      <c r="C66" s="1" t="s">
        <v>0</v>
      </c>
      <c r="D66" s="1" t="s">
        <v>0</v>
      </c>
    </row>
    <row r="67" spans="1:4" x14ac:dyDescent="0.25">
      <c r="A67" s="86" t="s">
        <v>74</v>
      </c>
      <c r="B67" s="87"/>
      <c r="C67" s="1" t="s">
        <v>0</v>
      </c>
      <c r="D67" s="1" t="s">
        <v>0</v>
      </c>
    </row>
    <row r="68" spans="1:4" x14ac:dyDescent="0.25">
      <c r="A68" s="1" t="s">
        <v>0</v>
      </c>
      <c r="B68" s="1" t="s">
        <v>0</v>
      </c>
      <c r="C68" s="1" t="s">
        <v>0</v>
      </c>
      <c r="D68" s="1" t="s">
        <v>0</v>
      </c>
    </row>
    <row r="69" spans="1:4" x14ac:dyDescent="0.25">
      <c r="A69" s="1" t="s">
        <v>0</v>
      </c>
      <c r="B69" s="1" t="s">
        <v>0</v>
      </c>
      <c r="C69" s="1" t="s">
        <v>0</v>
      </c>
      <c r="D69" s="1" t="s">
        <v>0</v>
      </c>
    </row>
    <row r="70" spans="1:4" x14ac:dyDescent="0.25">
      <c r="A70" s="1" t="s">
        <v>0</v>
      </c>
      <c r="B70" s="1" t="s">
        <v>0</v>
      </c>
      <c r="C70" s="1" t="s">
        <v>0</v>
      </c>
      <c r="D70" s="1" t="s">
        <v>0</v>
      </c>
    </row>
    <row r="71" spans="1:4" x14ac:dyDescent="0.25">
      <c r="A71" s="1" t="s">
        <v>0</v>
      </c>
      <c r="B71" s="1" t="s">
        <v>0</v>
      </c>
      <c r="C71" s="1" t="s">
        <v>0</v>
      </c>
      <c r="D71" s="1" t="s">
        <v>0</v>
      </c>
    </row>
  </sheetData>
  <mergeCells count="46">
    <mergeCell ref="D51:E51"/>
    <mergeCell ref="B50:C50"/>
    <mergeCell ref="B51:C51"/>
    <mergeCell ref="A13:N13"/>
    <mergeCell ref="A66:B66"/>
    <mergeCell ref="B17:C17"/>
    <mergeCell ref="A58:F58"/>
    <mergeCell ref="A49:E49"/>
    <mergeCell ref="A57:F57"/>
    <mergeCell ref="A23:N23"/>
    <mergeCell ref="A21:N21"/>
    <mergeCell ref="H17:I17"/>
    <mergeCell ref="J17:K17"/>
    <mergeCell ref="A56:F56"/>
    <mergeCell ref="A55:F55"/>
    <mergeCell ref="A54:F54"/>
    <mergeCell ref="A67:B67"/>
    <mergeCell ref="A53:B53"/>
    <mergeCell ref="A14:N14"/>
    <mergeCell ref="B38:E38"/>
    <mergeCell ref="B39:E39"/>
    <mergeCell ref="B40:E40"/>
    <mergeCell ref="B41:E41"/>
    <mergeCell ref="A28:A29"/>
    <mergeCell ref="B16:K16"/>
    <mergeCell ref="F17:G17"/>
    <mergeCell ref="B42:E42"/>
    <mergeCell ref="B63:E63"/>
    <mergeCell ref="B62:E62"/>
    <mergeCell ref="B61:E61"/>
    <mergeCell ref="A59:F59"/>
    <mergeCell ref="D17:E17"/>
    <mergeCell ref="B28:N28"/>
    <mergeCell ref="A25:N25"/>
    <mergeCell ref="D50:E50"/>
    <mergeCell ref="A2:H3"/>
    <mergeCell ref="B4:H4"/>
    <mergeCell ref="B5:H5"/>
    <mergeCell ref="B6:H6"/>
    <mergeCell ref="B7:H7"/>
    <mergeCell ref="B8:H8"/>
    <mergeCell ref="B9:H9"/>
    <mergeCell ref="E10:H10"/>
    <mergeCell ref="B10:D10"/>
    <mergeCell ref="E11:H11"/>
    <mergeCell ref="B11:D1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workbookViewId="0">
      <selection activeCell="I33" sqref="I33"/>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8.75" customHeight="1" thickBot="1" x14ac:dyDescent="0.35">
      <c r="A1" s="132" t="s">
        <v>38</v>
      </c>
      <c r="B1" s="133"/>
      <c r="C1" s="133"/>
      <c r="D1" s="133"/>
      <c r="E1" s="133"/>
      <c r="F1" s="133"/>
      <c r="G1" s="133"/>
      <c r="H1" s="133"/>
    </row>
    <row r="2" spans="1:8" ht="18.75" hidden="1" x14ac:dyDescent="0.25">
      <c r="A2" s="134" t="s">
        <v>39</v>
      </c>
      <c r="B2" s="135"/>
      <c r="C2" s="135"/>
      <c r="D2" s="135"/>
      <c r="E2" s="135"/>
      <c r="F2" s="135"/>
      <c r="G2" s="135"/>
      <c r="H2" s="136"/>
    </row>
    <row r="3" spans="1:8" ht="18.75" hidden="1" x14ac:dyDescent="0.3">
      <c r="A3" s="137" t="s">
        <v>40</v>
      </c>
      <c r="B3" s="138"/>
      <c r="C3" s="138"/>
      <c r="D3" s="138"/>
      <c r="E3" s="138"/>
      <c r="F3" s="138"/>
      <c r="G3" s="138"/>
      <c r="H3" s="139"/>
    </row>
    <row r="4" spans="1:8" ht="18.75" hidden="1" x14ac:dyDescent="0.3">
      <c r="A4" s="140" t="s">
        <v>41</v>
      </c>
      <c r="B4" s="141"/>
      <c r="C4" s="141"/>
      <c r="D4" s="142"/>
      <c r="E4" s="142"/>
      <c r="F4" s="142"/>
      <c r="G4" s="142"/>
      <c r="H4" s="143"/>
    </row>
    <row r="5" spans="1:8" ht="15.75" x14ac:dyDescent="0.25">
      <c r="A5" s="17"/>
      <c r="B5" s="18"/>
      <c r="C5" s="144" t="s">
        <v>42</v>
      </c>
      <c r="D5" s="146" t="s">
        <v>43</v>
      </c>
      <c r="E5" s="144" t="s">
        <v>44</v>
      </c>
      <c r="F5" s="150" t="s">
        <v>45</v>
      </c>
      <c r="G5" s="151"/>
      <c r="H5" s="152" t="s">
        <v>46</v>
      </c>
    </row>
    <row r="6" spans="1:8" ht="15.75" x14ac:dyDescent="0.25">
      <c r="A6" s="19"/>
      <c r="B6" s="20"/>
      <c r="C6" s="145"/>
      <c r="D6" s="147"/>
      <c r="E6" s="145"/>
      <c r="F6" s="155" t="s">
        <v>47</v>
      </c>
      <c r="G6" s="144" t="s">
        <v>50</v>
      </c>
      <c r="H6" s="153"/>
    </row>
    <row r="7" spans="1:8" ht="15.75" x14ac:dyDescent="0.25">
      <c r="A7" s="19"/>
      <c r="B7" s="20"/>
      <c r="C7" s="145"/>
      <c r="D7" s="147"/>
      <c r="E7" s="145"/>
      <c r="F7" s="156"/>
      <c r="G7" s="145"/>
      <c r="H7" s="153"/>
    </row>
    <row r="8" spans="1:8" ht="15.75" customHeight="1" x14ac:dyDescent="0.25">
      <c r="A8" s="21" t="s">
        <v>48</v>
      </c>
      <c r="B8" s="20" t="s">
        <v>49</v>
      </c>
      <c r="C8" s="145"/>
      <c r="D8" s="147"/>
      <c r="E8" s="145"/>
      <c r="F8" s="156"/>
      <c r="G8" s="145"/>
      <c r="H8" s="153"/>
    </row>
    <row r="9" spans="1:8" ht="16.5" thickBot="1" x14ac:dyDescent="0.3">
      <c r="A9" s="22"/>
      <c r="B9" s="23"/>
      <c r="C9" s="145"/>
      <c r="D9" s="148"/>
      <c r="E9" s="149"/>
      <c r="F9" s="157"/>
      <c r="G9" s="158"/>
      <c r="H9" s="154"/>
    </row>
    <row r="10" spans="1:8" ht="16.5" thickBot="1" x14ac:dyDescent="0.3">
      <c r="A10" s="128" t="s">
        <v>101</v>
      </c>
      <c r="B10" s="24" t="s">
        <v>102</v>
      </c>
      <c r="C10" s="24" t="s">
        <v>105</v>
      </c>
      <c r="D10" s="25">
        <v>1</v>
      </c>
      <c r="E10" s="25">
        <v>150</v>
      </c>
      <c r="F10" s="26"/>
      <c r="G10" s="26">
        <v>150</v>
      </c>
      <c r="H10" s="27">
        <f t="shared" ref="H10:H49" si="0">SUM(F10:G10)</f>
        <v>150</v>
      </c>
    </row>
    <row r="11" spans="1:8" ht="16.5" thickBot="1" x14ac:dyDescent="0.3">
      <c r="A11" s="129"/>
      <c r="B11" s="28" t="s">
        <v>103</v>
      </c>
      <c r="C11" s="28" t="s">
        <v>105</v>
      </c>
      <c r="D11" s="29">
        <v>55</v>
      </c>
      <c r="E11" s="29">
        <v>15</v>
      </c>
      <c r="F11" s="30">
        <f>D11*E11</f>
        <v>825</v>
      </c>
      <c r="G11" s="30"/>
      <c r="H11" s="31">
        <f t="shared" si="0"/>
        <v>825</v>
      </c>
    </row>
    <row r="12" spans="1:8" ht="16.5" thickBot="1" x14ac:dyDescent="0.3">
      <c r="A12" s="129"/>
      <c r="B12" s="28" t="s">
        <v>60</v>
      </c>
      <c r="C12" s="28" t="s">
        <v>105</v>
      </c>
      <c r="D12" s="29">
        <v>1</v>
      </c>
      <c r="E12" s="29">
        <v>1200</v>
      </c>
      <c r="F12" s="30">
        <v>1200</v>
      </c>
      <c r="G12" s="30"/>
      <c r="H12" s="31">
        <f t="shared" si="0"/>
        <v>1200</v>
      </c>
    </row>
    <row r="13" spans="1:8" ht="16.5" thickBot="1" x14ac:dyDescent="0.3">
      <c r="A13" s="129"/>
      <c r="B13" s="32" t="s">
        <v>104</v>
      </c>
      <c r="C13" s="32" t="s">
        <v>105</v>
      </c>
      <c r="D13" s="29">
        <v>1</v>
      </c>
      <c r="E13" s="29">
        <v>100</v>
      </c>
      <c r="F13" s="30">
        <v>100</v>
      </c>
      <c r="G13" s="30"/>
      <c r="H13" s="31">
        <f t="shared" si="0"/>
        <v>100</v>
      </c>
    </row>
    <row r="14" spans="1:8" ht="16.5" thickBot="1" x14ac:dyDescent="0.3">
      <c r="A14" s="129"/>
      <c r="B14" s="33" t="s">
        <v>53</v>
      </c>
      <c r="C14" s="33"/>
      <c r="D14" s="29"/>
      <c r="E14" s="29"/>
      <c r="F14" s="34"/>
      <c r="G14" s="34"/>
      <c r="H14" s="31">
        <f t="shared" si="0"/>
        <v>0</v>
      </c>
    </row>
    <row r="15" spans="1:8" ht="16.5" thickBot="1" x14ac:dyDescent="0.3">
      <c r="A15" s="129"/>
      <c r="B15" s="28" t="s">
        <v>54</v>
      </c>
      <c r="C15" s="28"/>
      <c r="D15" s="35"/>
      <c r="E15" s="35"/>
      <c r="F15" s="34"/>
      <c r="G15" s="34"/>
      <c r="H15" s="31">
        <f t="shared" si="0"/>
        <v>0</v>
      </c>
    </row>
    <row r="16" spans="1:8" ht="16.5" thickBot="1" x14ac:dyDescent="0.3">
      <c r="A16" s="130"/>
      <c r="B16" s="36" t="s">
        <v>18</v>
      </c>
      <c r="C16" s="36"/>
      <c r="D16" s="37"/>
      <c r="E16" s="37"/>
      <c r="F16" s="38"/>
      <c r="G16" s="38"/>
      <c r="H16" s="31">
        <f t="shared" si="0"/>
        <v>0</v>
      </c>
    </row>
    <row r="17" spans="1:8" ht="32.25" thickBot="1" x14ac:dyDescent="0.3">
      <c r="A17" s="128" t="s">
        <v>106</v>
      </c>
      <c r="B17" s="39" t="s">
        <v>108</v>
      </c>
      <c r="C17" s="39" t="s">
        <v>105</v>
      </c>
      <c r="D17" s="40">
        <v>1</v>
      </c>
      <c r="E17" s="40">
        <v>3500</v>
      </c>
      <c r="F17" s="41">
        <v>3500</v>
      </c>
      <c r="G17" s="42"/>
      <c r="H17" s="31">
        <f t="shared" si="0"/>
        <v>3500</v>
      </c>
    </row>
    <row r="18" spans="1:8" ht="16.5" thickBot="1" x14ac:dyDescent="0.3">
      <c r="A18" s="129"/>
      <c r="B18" s="28" t="s">
        <v>107</v>
      </c>
      <c r="C18" s="28"/>
      <c r="D18" s="35"/>
      <c r="E18" s="35"/>
      <c r="F18" s="43"/>
      <c r="G18" s="43"/>
      <c r="H18" s="31">
        <f t="shared" si="0"/>
        <v>0</v>
      </c>
    </row>
    <row r="19" spans="1:8" ht="16.5" thickBot="1" x14ac:dyDescent="0.3">
      <c r="A19" s="129"/>
      <c r="B19" s="28" t="s">
        <v>51</v>
      </c>
      <c r="C19" s="28"/>
      <c r="D19" s="35"/>
      <c r="E19" s="35"/>
      <c r="F19" s="43"/>
      <c r="G19" s="43"/>
      <c r="H19" s="31">
        <f t="shared" si="0"/>
        <v>0</v>
      </c>
    </row>
    <row r="20" spans="1:8" ht="16.5" thickBot="1" x14ac:dyDescent="0.3">
      <c r="A20" s="129"/>
      <c r="B20" s="45" t="s">
        <v>55</v>
      </c>
      <c r="C20" s="32"/>
      <c r="D20" s="35"/>
      <c r="E20" s="35"/>
      <c r="F20" s="43"/>
      <c r="G20" s="43"/>
      <c r="H20" s="31">
        <f t="shared" si="0"/>
        <v>0</v>
      </c>
    </row>
    <row r="21" spans="1:8" ht="16.5" thickBot="1" x14ac:dyDescent="0.3">
      <c r="A21" s="129"/>
      <c r="B21" s="28" t="s">
        <v>56</v>
      </c>
      <c r="C21" s="28"/>
      <c r="D21" s="35"/>
      <c r="E21" s="35"/>
      <c r="F21" s="43"/>
      <c r="G21" s="43"/>
      <c r="H21" s="31">
        <f t="shared" si="0"/>
        <v>0</v>
      </c>
    </row>
    <row r="22" spans="1:8" ht="16.5" thickBot="1" x14ac:dyDescent="0.3">
      <c r="A22" s="129"/>
      <c r="B22" s="28" t="s">
        <v>54</v>
      </c>
      <c r="C22" s="28"/>
      <c r="D22" s="35"/>
      <c r="E22" s="35"/>
      <c r="F22" s="43"/>
      <c r="G22" s="43"/>
      <c r="H22" s="31">
        <f t="shared" si="0"/>
        <v>0</v>
      </c>
    </row>
    <row r="23" spans="1:8" ht="16.5" thickBot="1" x14ac:dyDescent="0.3">
      <c r="A23" s="130"/>
      <c r="B23" s="36" t="s">
        <v>18</v>
      </c>
      <c r="C23" s="36"/>
      <c r="D23" s="37"/>
      <c r="E23" s="37"/>
      <c r="F23" s="44"/>
      <c r="G23" s="44"/>
      <c r="H23" s="31">
        <f t="shared" si="0"/>
        <v>0</v>
      </c>
    </row>
    <row r="24" spans="1:8" ht="16.5" thickBot="1" x14ac:dyDescent="0.3">
      <c r="A24" s="131" t="s">
        <v>116</v>
      </c>
      <c r="B24" s="39" t="s">
        <v>109</v>
      </c>
      <c r="C24" s="39" t="s">
        <v>111</v>
      </c>
      <c r="D24" s="40">
        <v>1</v>
      </c>
      <c r="E24" s="40">
        <v>1112</v>
      </c>
      <c r="F24" s="41">
        <v>1112</v>
      </c>
      <c r="G24" s="41"/>
      <c r="H24" s="31">
        <f t="shared" si="0"/>
        <v>1112</v>
      </c>
    </row>
    <row r="25" spans="1:8" ht="32.25" thickBot="1" x14ac:dyDescent="0.3">
      <c r="A25" s="129"/>
      <c r="B25" s="28" t="s">
        <v>110</v>
      </c>
      <c r="C25" s="28" t="s">
        <v>105</v>
      </c>
      <c r="D25" s="35">
        <v>40</v>
      </c>
      <c r="E25" s="35">
        <v>12.5</v>
      </c>
      <c r="F25" s="43">
        <v>500</v>
      </c>
      <c r="G25" s="43"/>
      <c r="H25" s="31">
        <f t="shared" si="0"/>
        <v>500</v>
      </c>
    </row>
    <row r="26" spans="1:8" ht="16.5" thickBot="1" x14ac:dyDescent="0.3">
      <c r="A26" s="129"/>
      <c r="B26" s="28" t="s">
        <v>117</v>
      </c>
      <c r="C26" s="39" t="s">
        <v>111</v>
      </c>
      <c r="D26" s="35">
        <v>1</v>
      </c>
      <c r="E26" s="35">
        <v>800</v>
      </c>
      <c r="F26" s="43">
        <v>800</v>
      </c>
      <c r="G26" s="43"/>
      <c r="H26" s="31">
        <f t="shared" si="0"/>
        <v>800</v>
      </c>
    </row>
    <row r="27" spans="1:8" ht="16.5" thickBot="1" x14ac:dyDescent="0.3">
      <c r="A27" s="129"/>
      <c r="B27" s="45" t="s">
        <v>55</v>
      </c>
      <c r="C27" s="45"/>
      <c r="D27" s="46"/>
      <c r="E27" s="46"/>
      <c r="F27" s="43"/>
      <c r="G27" s="43"/>
      <c r="H27" s="31">
        <f t="shared" si="0"/>
        <v>0</v>
      </c>
    </row>
    <row r="28" spans="1:8" ht="16.5" thickBot="1" x14ac:dyDescent="0.3">
      <c r="A28" s="129"/>
      <c r="B28" s="28" t="s">
        <v>56</v>
      </c>
      <c r="C28" s="28"/>
      <c r="D28" s="35"/>
      <c r="E28" s="35"/>
      <c r="F28" s="43"/>
      <c r="G28" s="43"/>
      <c r="H28" s="31">
        <f t="shared" si="0"/>
        <v>0</v>
      </c>
    </row>
    <row r="29" spans="1:8" ht="16.5" thickBot="1" x14ac:dyDescent="0.3">
      <c r="A29" s="129"/>
      <c r="B29" s="28" t="s">
        <v>54</v>
      </c>
      <c r="C29" s="28"/>
      <c r="D29" s="35"/>
      <c r="E29" s="35"/>
      <c r="F29" s="43"/>
      <c r="G29" s="43"/>
      <c r="H29" s="31">
        <f t="shared" si="0"/>
        <v>0</v>
      </c>
    </row>
    <row r="30" spans="1:8" ht="16.5" thickBot="1" x14ac:dyDescent="0.3">
      <c r="A30" s="129"/>
      <c r="B30" s="28" t="s">
        <v>56</v>
      </c>
      <c r="C30" s="28"/>
      <c r="D30" s="35"/>
      <c r="E30" s="35"/>
      <c r="F30" s="43"/>
      <c r="G30" s="43"/>
      <c r="H30" s="31">
        <f t="shared" si="0"/>
        <v>0</v>
      </c>
    </row>
    <row r="31" spans="1:8" ht="16.5" thickBot="1" x14ac:dyDescent="0.3">
      <c r="A31" s="129"/>
      <c r="B31" s="28" t="s">
        <v>54</v>
      </c>
      <c r="C31" s="28"/>
      <c r="D31" s="35"/>
      <c r="E31" s="35"/>
      <c r="F31" s="43"/>
      <c r="G31" s="43"/>
      <c r="H31" s="31">
        <f t="shared" si="0"/>
        <v>0</v>
      </c>
    </row>
    <row r="32" spans="1:8" ht="16.5" thickBot="1" x14ac:dyDescent="0.3">
      <c r="A32" s="130"/>
      <c r="B32" s="36" t="s">
        <v>18</v>
      </c>
      <c r="C32" s="36"/>
      <c r="D32" s="37"/>
      <c r="E32" s="37"/>
      <c r="F32" s="44"/>
      <c r="G32" s="44"/>
      <c r="H32" s="31">
        <f t="shared" si="0"/>
        <v>0</v>
      </c>
    </row>
    <row r="33" spans="1:8" ht="16.5" thickBot="1" x14ac:dyDescent="0.3">
      <c r="A33" s="131" t="s">
        <v>112</v>
      </c>
      <c r="B33" s="39" t="s">
        <v>113</v>
      </c>
      <c r="C33" s="28" t="s">
        <v>105</v>
      </c>
      <c r="D33" s="40">
        <v>1</v>
      </c>
      <c r="E33" s="40">
        <v>300</v>
      </c>
      <c r="F33" s="41">
        <v>300</v>
      </c>
      <c r="G33" s="41"/>
      <c r="H33" s="31">
        <f t="shared" si="0"/>
        <v>300</v>
      </c>
    </row>
    <row r="34" spans="1:8" ht="16.5" thickBot="1" x14ac:dyDescent="0.3">
      <c r="A34" s="129"/>
      <c r="B34" s="28" t="s">
        <v>114</v>
      </c>
      <c r="C34" s="28" t="s">
        <v>105</v>
      </c>
      <c r="D34" s="35">
        <v>1</v>
      </c>
      <c r="E34" s="35">
        <v>500</v>
      </c>
      <c r="F34" s="43">
        <v>500</v>
      </c>
      <c r="G34" s="43"/>
      <c r="H34" s="31">
        <f t="shared" si="0"/>
        <v>500</v>
      </c>
    </row>
    <row r="35" spans="1:8" ht="16.5" thickBot="1" x14ac:dyDescent="0.3">
      <c r="A35" s="129"/>
      <c r="B35" s="28" t="s">
        <v>115</v>
      </c>
      <c r="C35" s="28" t="s">
        <v>105</v>
      </c>
      <c r="D35" s="35">
        <v>1</v>
      </c>
      <c r="E35" s="35">
        <v>200</v>
      </c>
      <c r="F35" s="43"/>
      <c r="G35" s="43">
        <v>200</v>
      </c>
      <c r="H35" s="31">
        <f t="shared" si="0"/>
        <v>200</v>
      </c>
    </row>
    <row r="36" spans="1:8" ht="16.5" thickBot="1" x14ac:dyDescent="0.3">
      <c r="A36" s="129"/>
      <c r="B36" s="45" t="s">
        <v>122</v>
      </c>
      <c r="C36" s="28" t="s">
        <v>105</v>
      </c>
      <c r="D36" s="46">
        <v>1</v>
      </c>
      <c r="E36" s="46">
        <v>200</v>
      </c>
      <c r="F36" s="43">
        <v>200</v>
      </c>
      <c r="G36" s="43"/>
      <c r="H36" s="31">
        <f t="shared" si="0"/>
        <v>200</v>
      </c>
    </row>
    <row r="37" spans="1:8" ht="16.5" thickBot="1" x14ac:dyDescent="0.3">
      <c r="A37" s="129"/>
      <c r="B37" s="28" t="s">
        <v>123</v>
      </c>
      <c r="C37" s="28" t="s">
        <v>105</v>
      </c>
      <c r="D37" s="35">
        <v>1</v>
      </c>
      <c r="E37" s="35">
        <v>150</v>
      </c>
      <c r="F37" s="43"/>
      <c r="G37" s="43">
        <v>150</v>
      </c>
      <c r="H37" s="31">
        <f t="shared" si="0"/>
        <v>150</v>
      </c>
    </row>
    <row r="38" spans="1:8" ht="16.5" thickBot="1" x14ac:dyDescent="0.3">
      <c r="A38" s="129"/>
      <c r="B38" s="28" t="s">
        <v>129</v>
      </c>
      <c r="C38" s="28" t="s">
        <v>105</v>
      </c>
      <c r="D38" s="35">
        <v>1</v>
      </c>
      <c r="E38" s="35">
        <v>100</v>
      </c>
      <c r="F38" s="43"/>
      <c r="G38" s="43">
        <v>100</v>
      </c>
      <c r="H38" s="31">
        <f t="shared" si="0"/>
        <v>100</v>
      </c>
    </row>
    <row r="39" spans="1:8" ht="16.5" thickBot="1" x14ac:dyDescent="0.3">
      <c r="A39" s="129"/>
      <c r="B39" s="28" t="s">
        <v>130</v>
      </c>
      <c r="C39" s="28" t="s">
        <v>105</v>
      </c>
      <c r="D39" s="35">
        <v>1</v>
      </c>
      <c r="E39" s="35">
        <v>750</v>
      </c>
      <c r="F39" s="43">
        <v>750</v>
      </c>
      <c r="G39" s="43"/>
      <c r="H39" s="31">
        <f t="shared" si="0"/>
        <v>750</v>
      </c>
    </row>
    <row r="40" spans="1:8" ht="16.5" thickBot="1" x14ac:dyDescent="0.3">
      <c r="A40" s="129"/>
      <c r="B40" s="28" t="s">
        <v>54</v>
      </c>
      <c r="C40" s="28"/>
      <c r="D40" s="35"/>
      <c r="E40" s="35"/>
      <c r="F40" s="43"/>
      <c r="G40" s="43"/>
      <c r="H40" s="31">
        <f t="shared" si="0"/>
        <v>0</v>
      </c>
    </row>
    <row r="41" spans="1:8" ht="16.5" thickBot="1" x14ac:dyDescent="0.3">
      <c r="A41" s="130"/>
      <c r="B41" s="36" t="s">
        <v>18</v>
      </c>
      <c r="C41" s="36"/>
      <c r="D41" s="37"/>
      <c r="E41" s="37"/>
      <c r="F41" s="44"/>
      <c r="G41" s="44"/>
      <c r="H41" s="31">
        <f t="shared" si="0"/>
        <v>0</v>
      </c>
    </row>
    <row r="42" spans="1:8" ht="16.5" thickBot="1" x14ac:dyDescent="0.3">
      <c r="A42" s="131" t="s">
        <v>118</v>
      </c>
      <c r="B42" s="32" t="s">
        <v>119</v>
      </c>
      <c r="C42" s="28" t="s">
        <v>105</v>
      </c>
      <c r="D42" s="47">
        <v>1</v>
      </c>
      <c r="E42" s="47">
        <v>400</v>
      </c>
      <c r="F42" s="48">
        <v>400</v>
      </c>
      <c r="G42" s="48"/>
      <c r="H42" s="31">
        <f t="shared" si="0"/>
        <v>400</v>
      </c>
    </row>
    <row r="43" spans="1:8" ht="16.5" thickBot="1" x14ac:dyDescent="0.3">
      <c r="A43" s="129"/>
      <c r="B43" s="28" t="s">
        <v>120</v>
      </c>
      <c r="C43" s="28" t="s">
        <v>105</v>
      </c>
      <c r="D43" s="35">
        <v>2</v>
      </c>
      <c r="E43" s="35">
        <v>150</v>
      </c>
      <c r="F43" s="43"/>
      <c r="G43" s="43">
        <v>150</v>
      </c>
      <c r="H43" s="31">
        <f t="shared" si="0"/>
        <v>150</v>
      </c>
    </row>
    <row r="44" spans="1:8" ht="16.5" thickBot="1" x14ac:dyDescent="0.3">
      <c r="A44" s="129"/>
      <c r="B44" s="28" t="s">
        <v>121</v>
      </c>
      <c r="C44" s="28" t="s">
        <v>105</v>
      </c>
      <c r="D44" s="35">
        <v>150</v>
      </c>
      <c r="E44" s="35">
        <v>1</v>
      </c>
      <c r="F44" s="43"/>
      <c r="G44" s="43">
        <v>150</v>
      </c>
      <c r="H44" s="31">
        <f t="shared" si="0"/>
        <v>150</v>
      </c>
    </row>
    <row r="45" spans="1:8" ht="16.5" thickBot="1" x14ac:dyDescent="0.3">
      <c r="A45" s="129"/>
      <c r="B45" s="28" t="s">
        <v>52</v>
      </c>
      <c r="C45" s="28"/>
      <c r="D45" s="35"/>
      <c r="E45" s="35"/>
      <c r="F45" s="43"/>
      <c r="G45" s="43"/>
      <c r="H45" s="31">
        <f t="shared" si="0"/>
        <v>0</v>
      </c>
    </row>
    <row r="46" spans="1:8" ht="16.5" thickBot="1" x14ac:dyDescent="0.3">
      <c r="A46" s="129"/>
      <c r="B46" s="28" t="s">
        <v>53</v>
      </c>
      <c r="C46" s="28"/>
      <c r="D46" s="35"/>
      <c r="E46" s="35"/>
      <c r="F46" s="43"/>
      <c r="G46" s="43"/>
      <c r="H46" s="31">
        <f t="shared" si="0"/>
        <v>0</v>
      </c>
    </row>
    <row r="47" spans="1:8" ht="16.5" thickBot="1" x14ac:dyDescent="0.3">
      <c r="A47" s="129"/>
      <c r="B47" s="28" t="s">
        <v>54</v>
      </c>
      <c r="C47" s="28"/>
      <c r="D47" s="35"/>
      <c r="E47" s="35"/>
      <c r="F47" s="43"/>
      <c r="G47" s="43"/>
      <c r="H47" s="31">
        <f t="shared" si="0"/>
        <v>0</v>
      </c>
    </row>
    <row r="48" spans="1:8" ht="16.5" thickBot="1" x14ac:dyDescent="0.3">
      <c r="A48" s="129"/>
      <c r="B48" s="28" t="s">
        <v>57</v>
      </c>
      <c r="C48" s="28"/>
      <c r="D48" s="35"/>
      <c r="E48" s="35"/>
      <c r="F48" s="49"/>
      <c r="G48" s="49"/>
      <c r="H48" s="31">
        <f t="shared" si="0"/>
        <v>0</v>
      </c>
    </row>
    <row r="49" spans="1:8" ht="16.5" thickBot="1" x14ac:dyDescent="0.3">
      <c r="A49" s="130"/>
      <c r="B49" s="36" t="s">
        <v>18</v>
      </c>
      <c r="C49" s="36"/>
      <c r="D49" s="37"/>
      <c r="E49" s="37"/>
      <c r="F49" s="50"/>
      <c r="G49" s="50"/>
      <c r="H49" s="31">
        <f t="shared" si="0"/>
        <v>0</v>
      </c>
    </row>
    <row r="50" spans="1:8" ht="16.5" thickBot="1" x14ac:dyDescent="0.3">
      <c r="A50" s="51" t="s">
        <v>58</v>
      </c>
      <c r="B50" s="52" t="s">
        <v>46</v>
      </c>
      <c r="C50" s="53"/>
      <c r="D50" s="54"/>
      <c r="E50" s="54"/>
      <c r="F50" s="55">
        <f>SUM(F10:F49)</f>
        <v>10187</v>
      </c>
      <c r="G50" s="55">
        <f>SUM(G10:G49)</f>
        <v>900</v>
      </c>
      <c r="H50" s="56">
        <f>SUM(H10:H49)</f>
        <v>11087</v>
      </c>
    </row>
    <row r="51" spans="1:8" ht="15.75" x14ac:dyDescent="0.25">
      <c r="A51" s="126" t="s">
        <v>59</v>
      </c>
      <c r="B51" s="126"/>
      <c r="C51" s="126"/>
      <c r="D51" s="126"/>
      <c r="E51" s="126"/>
      <c r="F51" s="126"/>
      <c r="G51" s="127"/>
      <c r="H51" s="57">
        <f>((G50*100)/H50)/100</f>
        <v>8.117615225038334E-2</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2023-02-25T07:02:39Z</dcterms:modified>
</cp:coreProperties>
</file>